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108" windowWidth="19092" windowHeight="9216"/>
  </bookViews>
  <sheets>
    <sheet name="Blad1" sheetId="1" r:id="rId1"/>
    <sheet name="Blad2" sheetId="2" r:id="rId2"/>
    <sheet name="Blad3" sheetId="3" r:id="rId3"/>
  </sheets>
  <calcPr calcId="124519"/>
</workbook>
</file>

<file path=xl/calcChain.xml><?xml version="1.0" encoding="utf-8"?>
<calcChain xmlns="http://schemas.openxmlformats.org/spreadsheetml/2006/main">
  <c r="B85" i="1"/>
  <c r="B81"/>
  <c r="C81" s="1"/>
  <c r="C80" s="1"/>
  <c r="C71"/>
  <c r="B71"/>
  <c r="C70"/>
  <c r="B113"/>
  <c r="C113" s="1"/>
  <c r="C112" s="1"/>
  <c r="B123"/>
  <c r="C123" s="1"/>
  <c r="C122" s="1"/>
  <c r="B127"/>
</calcChain>
</file>

<file path=xl/sharedStrings.xml><?xml version="1.0" encoding="utf-8"?>
<sst xmlns="http://schemas.openxmlformats.org/spreadsheetml/2006/main" count="108" uniqueCount="85">
  <si>
    <t>Vrienden van Lingesteyn</t>
  </si>
  <si>
    <t>transacties 2014</t>
  </si>
  <si>
    <t>Rekening-courant</t>
  </si>
  <si>
    <t>In</t>
  </si>
  <si>
    <t>Uit</t>
  </si>
  <si>
    <t>Saldo 01-01-2014</t>
  </si>
  <si>
    <t>1-1-2014 Bankkosten</t>
  </si>
  <si>
    <t>3-3-2014 mw. Enterman, donatie</t>
  </si>
  <si>
    <t>1-4-2014 Bankkosten</t>
  </si>
  <si>
    <t xml:space="preserve">7-4-2014 PC Europe restant </t>
  </si>
  <si>
    <t>1-5-2014 Syndion kst styntje</t>
  </si>
  <si>
    <t>7-5-2014 Boeket + grafstuk</t>
  </si>
  <si>
    <t>12-5-2014 Div. sponsoren</t>
  </si>
  <si>
    <t>12-6-2014 Verkoop buttons enz.</t>
  </si>
  <si>
    <t>2-7-2014 Bloem en Zo</t>
  </si>
  <si>
    <t>1-7-2014 Bankkosten</t>
  </si>
  <si>
    <t>4-8-2014 Diaconie gift</t>
  </si>
  <si>
    <t>16-9-2014 kosten Buttons</t>
  </si>
  <si>
    <t>17-9-2014 opbr. Styntje + button</t>
  </si>
  <si>
    <t>23-9-2014 Div. sponsoren</t>
  </si>
  <si>
    <t>2-10-2014 9 buttons</t>
  </si>
  <si>
    <t>1-10-2014 Bankkosten</t>
  </si>
  <si>
    <t>28-10-2014 Kosten boodsch.pakket</t>
  </si>
  <si>
    <t>20-11-2014 Kosten ANBI</t>
  </si>
  <si>
    <t>20-11-2014 Ger. Gemeente gift</t>
  </si>
  <si>
    <t>Saldo</t>
  </si>
  <si>
    <t>Totaal</t>
  </si>
  <si>
    <t>Spaarrekening</t>
  </si>
  <si>
    <t>1-1-2014 rente</t>
  </si>
  <si>
    <t>Op spaarrekening</t>
  </si>
  <si>
    <t>Op rekening-courant</t>
  </si>
  <si>
    <t>totaal op 01-01-2015</t>
  </si>
  <si>
    <t>Financieel overzicht 2012 Vrienden van Lingesteyn</t>
  </si>
  <si>
    <t>in</t>
  </si>
  <si>
    <t>uit</t>
  </si>
  <si>
    <t>Saldo 01-01-2012</t>
  </si>
  <si>
    <t>Donatie kringloopwinkel</t>
  </si>
  <si>
    <t>Camera Psycho-somatische afdeling</t>
  </si>
  <si>
    <t>Diaconie Kerk</t>
  </si>
  <si>
    <t>Vaarvakantie</t>
  </si>
  <si>
    <t>Donaties</t>
  </si>
  <si>
    <t>Kerstbonbons</t>
  </si>
  <si>
    <t>Drukkerij folders</t>
  </si>
  <si>
    <t>Wakkermans camera</t>
  </si>
  <si>
    <t>Donatie bank</t>
  </si>
  <si>
    <t>bankkosten</t>
  </si>
  <si>
    <t>Donatie iTV</t>
  </si>
  <si>
    <t>Saldo per 01-01-2013</t>
  </si>
  <si>
    <t>Per 01-01-2013</t>
  </si>
  <si>
    <t>Saldo rekening courant</t>
  </si>
  <si>
    <t>Saldo spaarrekening</t>
  </si>
  <si>
    <t>Financieel overzicht 2013 Vrienden van Lingesteyn</t>
  </si>
  <si>
    <t>Saldo 01-01-2013</t>
  </si>
  <si>
    <t>Teveel betaalde kosten 2012</t>
  </si>
  <si>
    <t>A. Dunsbergen, div.</t>
  </si>
  <si>
    <t>Rode Kruis</t>
  </si>
  <si>
    <t>St. Internos</t>
  </si>
  <si>
    <t>Bankkosten</t>
  </si>
  <si>
    <t>M. Dazler</t>
  </si>
  <si>
    <t>Partycentrum Het Dak</t>
  </si>
  <si>
    <t>Herv. Gem. Hei-en Boeicop</t>
  </si>
  <si>
    <t>Chr. Ger. Kerken</t>
  </si>
  <si>
    <t>Incassoposten</t>
  </si>
  <si>
    <t>Gift</t>
  </si>
  <si>
    <t>Uitvaartverzorging Dokman</t>
  </si>
  <si>
    <t>Gift anoniem</t>
  </si>
  <si>
    <t>Geweigerde incasso</t>
  </si>
  <si>
    <t xml:space="preserve">Gift  </t>
  </si>
  <si>
    <t>Diaconie Herv. Gem.</t>
  </si>
  <si>
    <t>Diaconie Geref. Kerk</t>
  </si>
  <si>
    <t>Rabobank Vijfheerenlanden</t>
  </si>
  <si>
    <t>Lion's Club</t>
  </si>
  <si>
    <t>Prot. Gemeente Lexmond</t>
  </si>
  <si>
    <t>Rivas Gorinchem gift boottocht</t>
  </si>
  <si>
    <t>Bert van Voordenfonds</t>
  </si>
  <si>
    <t>van spaarrekening</t>
  </si>
  <si>
    <t>PC Europe BV tbv iTV</t>
  </si>
  <si>
    <t>Rotary Club</t>
  </si>
  <si>
    <t>Bankkosten teveel betaald</t>
  </si>
  <si>
    <t>Sponsor</t>
  </si>
  <si>
    <t>Telefoonkosten</t>
  </si>
  <si>
    <t>Stichting kringloop</t>
  </si>
  <si>
    <t>rente</t>
  </si>
  <si>
    <t>naar rekening-courant</t>
  </si>
  <si>
    <t>totaal op 01-01-2014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</si>
</sst>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/>
    <xf numFmtId="0" fontId="1" fillId="3" borderId="1" xfId="0" applyFont="1" applyFill="1" applyBorder="1" applyAlignment="1">
      <alignment horizontal="right"/>
    </xf>
    <xf numFmtId="2" fontId="1" fillId="3" borderId="1" xfId="0" applyNumberFormat="1" applyFont="1" applyFill="1" applyBorder="1"/>
    <xf numFmtId="0" fontId="1" fillId="3" borderId="1" xfId="0" applyFont="1" applyFill="1" applyBorder="1"/>
    <xf numFmtId="0" fontId="0" fillId="3" borderId="0" xfId="0" applyFill="1"/>
    <xf numFmtId="2" fontId="0" fillId="3" borderId="0" xfId="0" applyNumberFormat="1" applyFill="1" applyBorder="1"/>
    <xf numFmtId="0" fontId="1" fillId="3" borderId="0" xfId="0" applyFont="1" applyFill="1" applyAlignment="1">
      <alignment horizontal="right"/>
    </xf>
    <xf numFmtId="2" fontId="1" fillId="3" borderId="0" xfId="0" applyNumberFormat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2" fontId="2" fillId="4" borderId="1" xfId="0" applyNumberFormat="1" applyFont="1" applyFill="1" applyBorder="1"/>
    <xf numFmtId="2" fontId="0" fillId="4" borderId="1" xfId="0" applyNumberFormat="1" applyFill="1" applyBorder="1"/>
    <xf numFmtId="0" fontId="1" fillId="4" borderId="1" xfId="0" applyFont="1" applyFill="1" applyBorder="1" applyAlignment="1">
      <alignment horizontal="right"/>
    </xf>
    <xf numFmtId="2" fontId="1" fillId="4" borderId="1" xfId="0" applyNumberFormat="1" applyFont="1" applyFill="1" applyBorder="1"/>
    <xf numFmtId="0" fontId="1" fillId="4" borderId="1" xfId="0" applyFont="1" applyFill="1" applyBorder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7"/>
  <sheetViews>
    <sheetView tabSelected="1" topLeftCell="A88" workbookViewId="0">
      <selection activeCell="A90" sqref="A90:C127"/>
    </sheetView>
  </sheetViews>
  <sheetFormatPr defaultRowHeight="14.4"/>
  <cols>
    <col min="1" max="1" width="31" customWidth="1"/>
    <col min="2" max="2" width="11.5546875" customWidth="1"/>
    <col min="3" max="3" width="16" customWidth="1"/>
  </cols>
  <sheetData>
    <row r="1" spans="1:3">
      <c r="A1" s="1" t="s">
        <v>32</v>
      </c>
      <c r="B1" s="1"/>
      <c r="C1" s="1"/>
    </row>
    <row r="2" spans="1:3">
      <c r="A2" s="1"/>
      <c r="B2" s="1" t="s">
        <v>33</v>
      </c>
      <c r="C2" s="1" t="s">
        <v>34</v>
      </c>
    </row>
    <row r="3" spans="1:3">
      <c r="A3" s="2" t="s">
        <v>35</v>
      </c>
      <c r="B3" s="2">
        <v>2659.45</v>
      </c>
      <c r="C3" s="2"/>
    </row>
    <row r="4" spans="1:3">
      <c r="A4" s="2" t="s">
        <v>36</v>
      </c>
      <c r="B4" s="2">
        <v>250</v>
      </c>
      <c r="C4" s="2"/>
    </row>
    <row r="5" spans="1:3">
      <c r="A5" s="2" t="s">
        <v>37</v>
      </c>
      <c r="B5" s="2"/>
      <c r="C5" s="2">
        <v>250</v>
      </c>
    </row>
    <row r="6" spans="1:3">
      <c r="A6" s="2" t="s">
        <v>38</v>
      </c>
      <c r="B6" s="2">
        <v>100</v>
      </c>
      <c r="C6" s="2"/>
    </row>
    <row r="7" spans="1:3">
      <c r="A7" s="2" t="s">
        <v>39</v>
      </c>
      <c r="B7" s="2"/>
      <c r="C7" s="2">
        <v>2000</v>
      </c>
    </row>
    <row r="8" spans="1:3">
      <c r="A8" s="2" t="s">
        <v>40</v>
      </c>
      <c r="B8" s="2">
        <v>225</v>
      </c>
      <c r="C8" s="2"/>
    </row>
    <row r="9" spans="1:3">
      <c r="A9" s="2" t="s">
        <v>41</v>
      </c>
      <c r="B9" s="2"/>
      <c r="C9" s="2">
        <v>260</v>
      </c>
    </row>
    <row r="10" spans="1:3">
      <c r="A10" s="2" t="s">
        <v>42</v>
      </c>
      <c r="B10" s="2"/>
      <c r="C10" s="2">
        <v>464.1</v>
      </c>
    </row>
    <row r="11" spans="1:3">
      <c r="A11" s="2" t="s">
        <v>43</v>
      </c>
      <c r="B11" s="2"/>
      <c r="C11" s="2">
        <v>150</v>
      </c>
    </row>
    <row r="12" spans="1:3">
      <c r="A12" s="2" t="s">
        <v>44</v>
      </c>
      <c r="B12" s="2">
        <v>1500</v>
      </c>
      <c r="C12" s="2"/>
    </row>
    <row r="13" spans="1:3">
      <c r="A13" s="2" t="s">
        <v>45</v>
      </c>
      <c r="B13" s="2"/>
      <c r="C13" s="2">
        <v>33.880000000000003</v>
      </c>
    </row>
    <row r="14" spans="1:3">
      <c r="A14" s="2" t="s">
        <v>46</v>
      </c>
      <c r="B14" s="2">
        <v>50</v>
      </c>
      <c r="C14" s="2"/>
    </row>
    <row r="15" spans="1:3">
      <c r="A15" s="2" t="s">
        <v>47</v>
      </c>
      <c r="B15" s="2"/>
      <c r="C15" s="2">
        <v>1626.47</v>
      </c>
    </row>
    <row r="16" spans="1:3">
      <c r="A16" s="2" t="s">
        <v>26</v>
      </c>
      <c r="B16" s="2">
        <v>4784.45</v>
      </c>
      <c r="C16" s="2">
        <v>4784.45</v>
      </c>
    </row>
    <row r="17" spans="1:3">
      <c r="A17" s="2"/>
      <c r="B17" s="2"/>
      <c r="C17" s="2"/>
    </row>
    <row r="18" spans="1:3">
      <c r="A18" s="2" t="s">
        <v>48</v>
      </c>
      <c r="B18" s="2"/>
      <c r="C18" s="2"/>
    </row>
    <row r="19" spans="1:3">
      <c r="A19" s="2" t="s">
        <v>49</v>
      </c>
      <c r="B19" s="2">
        <v>1626.47</v>
      </c>
      <c r="C19" s="2"/>
    </row>
    <row r="20" spans="1:3">
      <c r="A20" s="2" t="s">
        <v>50</v>
      </c>
      <c r="B20" s="2">
        <v>2006.08</v>
      </c>
      <c r="C20" s="2"/>
    </row>
    <row r="21" spans="1:3">
      <c r="A21" s="2" t="s">
        <v>26</v>
      </c>
      <c r="B21" s="2">
        <v>3632.55</v>
      </c>
      <c r="C21" s="2"/>
    </row>
    <row r="22" spans="1:3">
      <c r="A22" s="2"/>
      <c r="B22" s="2"/>
      <c r="C22" s="2"/>
    </row>
    <row r="23" spans="1:3">
      <c r="A23" s="2"/>
      <c r="B23" s="2"/>
      <c r="C23" s="2"/>
    </row>
    <row r="24" spans="1:3">
      <c r="A24" s="2"/>
      <c r="B24" s="2"/>
      <c r="C24" s="2"/>
    </row>
    <row r="28" spans="1:3">
      <c r="A28" t="s">
        <v>51</v>
      </c>
    </row>
    <row r="29" spans="1:3">
      <c r="A29" t="s">
        <v>2</v>
      </c>
    </row>
    <row r="30" spans="1:3">
      <c r="A30" s="3"/>
      <c r="B30" s="4" t="s">
        <v>3</v>
      </c>
      <c r="C30" s="4" t="s">
        <v>4</v>
      </c>
    </row>
    <row r="31" spans="1:3">
      <c r="A31" s="3" t="s">
        <v>52</v>
      </c>
      <c r="B31" s="5">
        <v>1626.47</v>
      </c>
      <c r="C31" s="5"/>
    </row>
    <row r="32" spans="1:3">
      <c r="A32" s="3" t="s">
        <v>53</v>
      </c>
      <c r="B32" s="5">
        <v>14.23</v>
      </c>
      <c r="C32" s="5"/>
    </row>
    <row r="33" spans="1:3">
      <c r="A33" s="3" t="s">
        <v>54</v>
      </c>
      <c r="B33" s="5"/>
      <c r="C33" s="5">
        <v>309.39999999999998</v>
      </c>
    </row>
    <row r="34" spans="1:3">
      <c r="A34" s="3" t="s">
        <v>55</v>
      </c>
      <c r="B34" s="5">
        <v>50</v>
      </c>
      <c r="C34" s="5"/>
    </row>
    <row r="35" spans="1:3">
      <c r="A35" s="3" t="s">
        <v>56</v>
      </c>
      <c r="B35" s="5">
        <v>100</v>
      </c>
      <c r="C35" s="5"/>
    </row>
    <row r="36" spans="1:3">
      <c r="A36" s="3" t="s">
        <v>57</v>
      </c>
      <c r="B36" s="5"/>
      <c r="C36" s="5">
        <v>0.7</v>
      </c>
    </row>
    <row r="37" spans="1:3">
      <c r="A37" s="3" t="s">
        <v>58</v>
      </c>
      <c r="B37" s="5">
        <v>30</v>
      </c>
      <c r="C37" s="5"/>
    </row>
    <row r="38" spans="1:3">
      <c r="A38" s="3" t="s">
        <v>59</v>
      </c>
      <c r="B38" s="5"/>
      <c r="C38" s="5">
        <v>285.56</v>
      </c>
    </row>
    <row r="39" spans="1:3">
      <c r="A39" s="3" t="s">
        <v>60</v>
      </c>
      <c r="B39" s="5">
        <v>1000</v>
      </c>
      <c r="C39" s="5"/>
    </row>
    <row r="40" spans="1:3">
      <c r="A40" s="3" t="s">
        <v>61</v>
      </c>
      <c r="B40" s="5">
        <v>100</v>
      </c>
      <c r="C40" s="5"/>
    </row>
    <row r="41" spans="1:3">
      <c r="A41" s="3" t="s">
        <v>62</v>
      </c>
      <c r="B41" s="5">
        <v>100</v>
      </c>
      <c r="C41" s="5"/>
    </row>
    <row r="42" spans="1:3">
      <c r="A42" s="3" t="s">
        <v>63</v>
      </c>
      <c r="B42" s="5">
        <v>25</v>
      </c>
      <c r="C42" s="5"/>
    </row>
    <row r="43" spans="1:3">
      <c r="A43" s="3" t="s">
        <v>64</v>
      </c>
      <c r="B43" s="5">
        <v>100</v>
      </c>
      <c r="C43" s="5"/>
    </row>
    <row r="44" spans="1:3">
      <c r="A44" s="3" t="s">
        <v>63</v>
      </c>
      <c r="B44" s="5">
        <v>25</v>
      </c>
      <c r="C44" s="5"/>
    </row>
    <row r="45" spans="1:3">
      <c r="A45" s="3" t="s">
        <v>65</v>
      </c>
      <c r="B45" s="5">
        <v>50</v>
      </c>
      <c r="C45" s="5"/>
    </row>
    <row r="46" spans="1:3">
      <c r="A46" s="3" t="s">
        <v>62</v>
      </c>
      <c r="B46" s="5">
        <v>115</v>
      </c>
      <c r="C46" s="5"/>
    </row>
    <row r="47" spans="1:3">
      <c r="A47" s="3" t="s">
        <v>66</v>
      </c>
      <c r="B47" s="5"/>
      <c r="C47" s="5">
        <v>50</v>
      </c>
    </row>
    <row r="48" spans="1:3">
      <c r="A48" s="3" t="s">
        <v>67</v>
      </c>
      <c r="B48" s="5">
        <v>50</v>
      </c>
      <c r="C48" s="5"/>
    </row>
    <row r="49" spans="1:3">
      <c r="A49" s="3" t="s">
        <v>63</v>
      </c>
      <c r="B49" s="5">
        <v>20</v>
      </c>
      <c r="C49" s="5"/>
    </row>
    <row r="50" spans="1:3">
      <c r="A50" s="3" t="s">
        <v>57</v>
      </c>
      <c r="B50" s="5"/>
      <c r="C50" s="5">
        <v>22.48</v>
      </c>
    </row>
    <row r="51" spans="1:3">
      <c r="A51" s="3" t="s">
        <v>68</v>
      </c>
      <c r="B51" s="5">
        <v>100</v>
      </c>
      <c r="C51" s="5"/>
    </row>
    <row r="52" spans="1:3">
      <c r="A52" s="3" t="s">
        <v>69</v>
      </c>
      <c r="B52" s="5">
        <v>216.6</v>
      </c>
      <c r="C52" s="5"/>
    </row>
    <row r="53" spans="1:3">
      <c r="A53" s="3" t="s">
        <v>70</v>
      </c>
      <c r="B53" s="5">
        <v>7500</v>
      </c>
      <c r="C53" s="5"/>
    </row>
    <row r="54" spans="1:3">
      <c r="A54" s="3" t="s">
        <v>71</v>
      </c>
      <c r="B54" s="5">
        <v>5000</v>
      </c>
      <c r="C54" s="5"/>
    </row>
    <row r="55" spans="1:3">
      <c r="A55" s="3" t="s">
        <v>72</v>
      </c>
      <c r="B55" s="5">
        <v>135.30000000000001</v>
      </c>
      <c r="C55" s="5"/>
    </row>
    <row r="56" spans="1:3">
      <c r="A56" s="3" t="s">
        <v>73</v>
      </c>
      <c r="B56" s="5"/>
      <c r="C56" s="5">
        <v>1000</v>
      </c>
    </row>
    <row r="57" spans="1:3">
      <c r="A57" s="3" t="s">
        <v>74</v>
      </c>
      <c r="B57" s="5">
        <v>2500</v>
      </c>
      <c r="C57" s="5"/>
    </row>
    <row r="58" spans="1:3">
      <c r="A58" s="3" t="s">
        <v>75</v>
      </c>
      <c r="B58" s="5">
        <v>1000</v>
      </c>
      <c r="C58" s="5"/>
    </row>
    <row r="59" spans="1:3">
      <c r="A59" s="3" t="s">
        <v>76</v>
      </c>
      <c r="B59" s="5"/>
      <c r="C59" s="5">
        <v>15000</v>
      </c>
    </row>
    <row r="60" spans="1:3">
      <c r="A60" s="3" t="s">
        <v>77</v>
      </c>
      <c r="B60" s="5">
        <v>7500</v>
      </c>
      <c r="C60" s="5"/>
    </row>
    <row r="61" spans="1:3">
      <c r="A61" s="3" t="s">
        <v>78</v>
      </c>
      <c r="B61" s="5">
        <v>14.07</v>
      </c>
      <c r="C61" s="5"/>
    </row>
    <row r="62" spans="1:3">
      <c r="A62" s="3" t="s">
        <v>62</v>
      </c>
      <c r="B62" s="5">
        <v>100</v>
      </c>
      <c r="C62" s="5"/>
    </row>
    <row r="63" spans="1:3">
      <c r="A63" s="3" t="s">
        <v>79</v>
      </c>
      <c r="B63" s="5">
        <v>25</v>
      </c>
      <c r="C63" s="5"/>
    </row>
    <row r="64" spans="1:3">
      <c r="A64" s="3" t="s">
        <v>76</v>
      </c>
      <c r="B64" s="5"/>
      <c r="C64" s="5">
        <v>5000</v>
      </c>
    </row>
    <row r="65" spans="1:3">
      <c r="A65" s="3" t="s">
        <v>80</v>
      </c>
      <c r="B65" s="5"/>
      <c r="C65" s="5">
        <v>25</v>
      </c>
    </row>
    <row r="66" spans="1:3">
      <c r="A66" s="3" t="s">
        <v>81</v>
      </c>
      <c r="B66" s="5">
        <v>500</v>
      </c>
      <c r="C66" s="5"/>
    </row>
    <row r="67" spans="1:3">
      <c r="A67" s="3" t="s">
        <v>68</v>
      </c>
      <c r="B67" s="5">
        <v>198.1</v>
      </c>
      <c r="C67" s="5"/>
    </row>
    <row r="68" spans="1:3">
      <c r="A68" s="3"/>
      <c r="B68" s="5"/>
      <c r="C68" s="5"/>
    </row>
    <row r="69" spans="1:3">
      <c r="A69" s="3"/>
      <c r="B69" s="5"/>
      <c r="C69" s="5"/>
    </row>
    <row r="70" spans="1:3">
      <c r="A70" s="6" t="s">
        <v>25</v>
      </c>
      <c r="B70" s="7"/>
      <c r="C70" s="7">
        <f>C71-SUM(C32:C67)</f>
        <v>6501.6299999999974</v>
      </c>
    </row>
    <row r="71" spans="1:3">
      <c r="A71" s="3" t="s">
        <v>26</v>
      </c>
      <c r="B71" s="5">
        <f>SUM(B31:B67)</f>
        <v>28194.769999999997</v>
      </c>
      <c r="C71" s="5">
        <f>B71</f>
        <v>28194.769999999997</v>
      </c>
    </row>
    <row r="72" spans="1:3">
      <c r="A72" s="3"/>
      <c r="B72" s="5"/>
      <c r="C72" s="5"/>
    </row>
    <row r="73" spans="1:3">
      <c r="A73" s="3"/>
      <c r="B73" s="5"/>
      <c r="C73" s="5"/>
    </row>
    <row r="74" spans="1:3">
      <c r="A74" s="3"/>
      <c r="B74" s="3"/>
      <c r="C74" s="3"/>
    </row>
    <row r="75" spans="1:3">
      <c r="A75" s="3" t="s">
        <v>27</v>
      </c>
      <c r="B75" s="3"/>
      <c r="C75" s="3"/>
    </row>
    <row r="76" spans="1:3">
      <c r="A76" s="3"/>
      <c r="B76" s="3"/>
      <c r="C76" s="3"/>
    </row>
    <row r="77" spans="1:3">
      <c r="A77" s="3" t="s">
        <v>52</v>
      </c>
      <c r="B77" s="3">
        <v>2006.08</v>
      </c>
      <c r="C77" s="3"/>
    </row>
    <row r="78" spans="1:3">
      <c r="A78" s="3" t="s">
        <v>82</v>
      </c>
      <c r="B78" s="3">
        <v>43.97</v>
      </c>
      <c r="C78" s="3"/>
    </row>
    <row r="79" spans="1:3">
      <c r="A79" s="3" t="s">
        <v>83</v>
      </c>
      <c r="B79" s="3"/>
      <c r="C79" s="3">
        <v>1000</v>
      </c>
    </row>
    <row r="80" spans="1:3">
      <c r="A80" s="6" t="s">
        <v>25</v>
      </c>
      <c r="B80" s="3"/>
      <c r="C80" s="8">
        <f>C81-C79</f>
        <v>1050.0499999999997</v>
      </c>
    </row>
    <row r="81" spans="1:3">
      <c r="A81" s="3" t="s">
        <v>26</v>
      </c>
      <c r="B81" s="3">
        <f>B77+B78</f>
        <v>2050.0499999999997</v>
      </c>
      <c r="C81" s="3">
        <f>B81</f>
        <v>2050.0499999999997</v>
      </c>
    </row>
    <row r="82" spans="1:3">
      <c r="A82" s="9"/>
      <c r="B82" s="9"/>
      <c r="C82" s="9"/>
    </row>
    <row r="83" spans="1:3">
      <c r="A83" s="9" t="s">
        <v>29</v>
      </c>
      <c r="B83" s="10">
        <v>1050.05</v>
      </c>
      <c r="C83" s="9"/>
    </row>
    <row r="84" spans="1:3">
      <c r="A84" s="9" t="s">
        <v>30</v>
      </c>
      <c r="B84" s="10">
        <v>6501.63</v>
      </c>
      <c r="C84" s="9"/>
    </row>
    <row r="85" spans="1:3">
      <c r="A85" s="11" t="s">
        <v>84</v>
      </c>
      <c r="B85" s="12">
        <f>B83+B84</f>
        <v>7551.68</v>
      </c>
      <c r="C85" s="9"/>
    </row>
    <row r="88" spans="1:3">
      <c r="A88" t="s">
        <v>0</v>
      </c>
      <c r="C88" t="s">
        <v>1</v>
      </c>
    </row>
    <row r="89" spans="1:3">
      <c r="A89" t="s">
        <v>2</v>
      </c>
    </row>
    <row r="90" spans="1:3">
      <c r="A90" s="13"/>
      <c r="B90" s="14" t="s">
        <v>3</v>
      </c>
      <c r="C90" s="14" t="s">
        <v>4</v>
      </c>
    </row>
    <row r="91" spans="1:3" ht="15.6">
      <c r="A91" s="13" t="s">
        <v>5</v>
      </c>
      <c r="B91" s="15">
        <v>6501.63</v>
      </c>
      <c r="C91" s="16"/>
    </row>
    <row r="92" spans="1:3">
      <c r="A92" s="13" t="s">
        <v>6</v>
      </c>
      <c r="B92" s="16"/>
      <c r="C92" s="16">
        <v>3.33</v>
      </c>
    </row>
    <row r="93" spans="1:3">
      <c r="A93" s="13" t="s">
        <v>7</v>
      </c>
      <c r="B93" s="16">
        <v>50</v>
      </c>
      <c r="C93" s="16"/>
    </row>
    <row r="94" spans="1:3">
      <c r="A94" s="13" t="s">
        <v>8</v>
      </c>
      <c r="B94" s="16"/>
      <c r="C94" s="16">
        <v>0.36</v>
      </c>
    </row>
    <row r="95" spans="1:3">
      <c r="A95" s="13" t="s">
        <v>9</v>
      </c>
      <c r="B95" s="16"/>
      <c r="C95" s="16">
        <v>4312.53</v>
      </c>
    </row>
    <row r="96" spans="1:3">
      <c r="A96" s="13" t="s">
        <v>10</v>
      </c>
      <c r="B96" s="16"/>
      <c r="C96" s="16">
        <v>39.9</v>
      </c>
    </row>
    <row r="97" spans="1:3">
      <c r="A97" s="13" t="s">
        <v>11</v>
      </c>
      <c r="B97" s="16"/>
      <c r="C97" s="16">
        <v>122.76</v>
      </c>
    </row>
    <row r="98" spans="1:3">
      <c r="A98" s="13" t="s">
        <v>12</v>
      </c>
      <c r="B98" s="16">
        <v>115</v>
      </c>
      <c r="C98" s="16"/>
    </row>
    <row r="99" spans="1:3">
      <c r="A99" s="13" t="s">
        <v>13</v>
      </c>
      <c r="B99" s="16">
        <v>37.6</v>
      </c>
      <c r="C99" s="16"/>
    </row>
    <row r="100" spans="1:3">
      <c r="A100" s="13" t="s">
        <v>14</v>
      </c>
      <c r="B100" s="16"/>
      <c r="C100" s="16">
        <v>28</v>
      </c>
    </row>
    <row r="101" spans="1:3">
      <c r="A101" s="13" t="s">
        <v>15</v>
      </c>
      <c r="B101" s="16"/>
      <c r="C101" s="16">
        <v>2.42</v>
      </c>
    </row>
    <row r="102" spans="1:3">
      <c r="A102" s="13" t="s">
        <v>16</v>
      </c>
      <c r="B102" s="16">
        <v>100</v>
      </c>
      <c r="C102" s="16"/>
    </row>
    <row r="103" spans="1:3">
      <c r="A103" s="13" t="s">
        <v>17</v>
      </c>
      <c r="B103" s="16"/>
      <c r="C103" s="16">
        <v>170.61</v>
      </c>
    </row>
    <row r="104" spans="1:3">
      <c r="A104" s="13" t="s">
        <v>18</v>
      </c>
      <c r="B104" s="16">
        <v>17.5</v>
      </c>
      <c r="C104" s="16"/>
    </row>
    <row r="105" spans="1:3">
      <c r="A105" s="13" t="s">
        <v>19</v>
      </c>
      <c r="B105" s="16">
        <v>75</v>
      </c>
      <c r="C105" s="16"/>
    </row>
    <row r="106" spans="1:3">
      <c r="A106" s="13" t="s">
        <v>20</v>
      </c>
      <c r="B106" s="16">
        <v>45</v>
      </c>
      <c r="C106" s="16"/>
    </row>
    <row r="107" spans="1:3">
      <c r="A107" s="13" t="s">
        <v>21</v>
      </c>
      <c r="B107" s="16"/>
      <c r="C107" s="16">
        <v>1.72</v>
      </c>
    </row>
    <row r="108" spans="1:3">
      <c r="A108" s="13" t="s">
        <v>22</v>
      </c>
      <c r="B108" s="16"/>
      <c r="C108" s="16">
        <v>28.08</v>
      </c>
    </row>
    <row r="109" spans="1:3">
      <c r="A109" s="13" t="s">
        <v>23</v>
      </c>
      <c r="B109" s="16"/>
      <c r="C109" s="16">
        <v>59.9</v>
      </c>
    </row>
    <row r="110" spans="1:3">
      <c r="A110" s="13" t="s">
        <v>24</v>
      </c>
      <c r="B110" s="16">
        <v>90</v>
      </c>
      <c r="C110" s="16"/>
    </row>
    <row r="111" spans="1:3">
      <c r="A111" s="13"/>
      <c r="B111" s="16"/>
      <c r="C111" s="16"/>
    </row>
    <row r="112" spans="1:3">
      <c r="A112" s="17" t="s">
        <v>25</v>
      </c>
      <c r="B112" s="18"/>
      <c r="C112" s="18">
        <f>C113-SUM(C92:C111)</f>
        <v>2262.1200000000017</v>
      </c>
    </row>
    <row r="113" spans="1:3">
      <c r="A113" s="13" t="s">
        <v>26</v>
      </c>
      <c r="B113" s="16">
        <f>SUM(B91:B111)</f>
        <v>7031.7300000000005</v>
      </c>
      <c r="C113" s="16">
        <f>B113</f>
        <v>7031.7300000000005</v>
      </c>
    </row>
    <row r="114" spans="1:3">
      <c r="A114" s="13"/>
      <c r="B114" s="16"/>
      <c r="C114" s="16"/>
    </row>
    <row r="115" spans="1:3">
      <c r="A115" s="13"/>
      <c r="B115" s="16"/>
      <c r="C115" s="16"/>
    </row>
    <row r="116" spans="1:3">
      <c r="A116" s="13"/>
      <c r="B116" s="13"/>
      <c r="C116" s="13"/>
    </row>
    <row r="117" spans="1:3">
      <c r="A117" s="13" t="s">
        <v>27</v>
      </c>
      <c r="B117" s="13"/>
      <c r="C117" s="13"/>
    </row>
    <row r="118" spans="1:3">
      <c r="A118" s="13"/>
      <c r="B118" s="13"/>
      <c r="C118" s="13"/>
    </row>
    <row r="119" spans="1:3">
      <c r="A119" s="13" t="s">
        <v>5</v>
      </c>
      <c r="B119" s="13">
        <v>1050.05</v>
      </c>
      <c r="C119" s="13"/>
    </row>
    <row r="120" spans="1:3">
      <c r="A120" s="13" t="s">
        <v>28</v>
      </c>
      <c r="B120" s="13">
        <v>50.51</v>
      </c>
      <c r="C120" s="13"/>
    </row>
    <row r="121" spans="1:3">
      <c r="A121" s="13"/>
      <c r="B121" s="13"/>
      <c r="C121" s="13"/>
    </row>
    <row r="122" spans="1:3">
      <c r="A122" s="17" t="s">
        <v>25</v>
      </c>
      <c r="B122" s="13"/>
      <c r="C122" s="19">
        <f>C123-C121</f>
        <v>1100.56</v>
      </c>
    </row>
    <row r="123" spans="1:3">
      <c r="A123" s="13" t="s">
        <v>26</v>
      </c>
      <c r="B123" s="13">
        <f>B119+B120</f>
        <v>1100.56</v>
      </c>
      <c r="C123" s="13">
        <f>B123</f>
        <v>1100.56</v>
      </c>
    </row>
    <row r="124" spans="1:3">
      <c r="A124" s="13"/>
      <c r="B124" s="13"/>
      <c r="C124" s="13"/>
    </row>
    <row r="125" spans="1:3">
      <c r="A125" s="13" t="s">
        <v>29</v>
      </c>
      <c r="B125" s="16">
        <v>1050.05</v>
      </c>
      <c r="C125" s="13"/>
    </row>
    <row r="126" spans="1:3">
      <c r="A126" s="13" t="s">
        <v>30</v>
      </c>
      <c r="B126" s="16">
        <v>2262.12</v>
      </c>
      <c r="C126" s="13"/>
    </row>
    <row r="127" spans="1:3">
      <c r="A127" s="17" t="s">
        <v>31</v>
      </c>
      <c r="B127" s="18">
        <f>B125+B126</f>
        <v>3312.17</v>
      </c>
      <c r="C127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Het Dak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2015-03-20T14:57:02Z</dcterms:created>
  <dcterms:modified xsi:type="dcterms:W3CDTF">2015-04-15T11:29:29Z</dcterms:modified>
</cp:coreProperties>
</file>